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 tabRatio="593"/>
  </bookViews>
  <sheets>
    <sheet name="Hoja1" sheetId="1" r:id="rId1"/>
    <sheet name="Hoja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/>
  <c r="O31" s="1"/>
  <c r="N29"/>
  <c r="N31" s="1"/>
  <c r="M29"/>
  <c r="M30" s="1"/>
  <c r="L29"/>
  <c r="L31" s="1"/>
  <c r="K29"/>
  <c r="K31" s="1"/>
  <c r="J29"/>
  <c r="J30" s="1"/>
  <c r="I29"/>
  <c r="I31" s="1"/>
  <c r="H29"/>
  <c r="H31" s="1"/>
  <c r="G29"/>
  <c r="G31" s="1"/>
  <c r="F29"/>
  <c r="F31" s="1"/>
  <c r="E29"/>
  <c r="E30" s="1"/>
  <c r="D29"/>
  <c r="D31" s="1"/>
  <c r="O9" i="2"/>
  <c r="O10" s="1"/>
  <c r="N9"/>
  <c r="N10" s="1"/>
  <c r="M9"/>
  <c r="M10" s="1"/>
  <c r="L9"/>
  <c r="L10" s="1"/>
  <c r="K9"/>
  <c r="K10" s="1"/>
  <c r="J9"/>
  <c r="J10" s="1"/>
  <c r="I9"/>
  <c r="I10" s="1"/>
  <c r="H9"/>
  <c r="H10" s="1"/>
  <c r="G9"/>
  <c r="G11" s="1"/>
  <c r="F9"/>
  <c r="F10" s="1"/>
  <c r="E9"/>
  <c r="E11" s="1"/>
  <c r="D9"/>
  <c r="D10" s="1"/>
  <c r="O17" i="1"/>
  <c r="O19" s="1"/>
  <c r="N17"/>
  <c r="N19" s="1"/>
  <c r="M17"/>
  <c r="M19" s="1"/>
  <c r="L17"/>
  <c r="L19" s="1"/>
  <c r="K17"/>
  <c r="K19" s="1"/>
  <c r="J17"/>
  <c r="J19" s="1"/>
  <c r="I17"/>
  <c r="I19" s="1"/>
  <c r="H17"/>
  <c r="H19" s="1"/>
  <c r="G17"/>
  <c r="G19" s="1"/>
  <c r="F17"/>
  <c r="F19" s="1"/>
  <c r="E17"/>
  <c r="E19" s="1"/>
  <c r="D17"/>
  <c r="D19" s="1"/>
  <c r="F30" l="1"/>
  <c r="N30"/>
  <c r="J31"/>
  <c r="I30"/>
  <c r="E31"/>
  <c r="G30"/>
  <c r="K30"/>
  <c r="O30"/>
  <c r="M31"/>
  <c r="D30"/>
  <c r="H30"/>
  <c r="L30"/>
  <c r="O11" i="2"/>
  <c r="M11"/>
  <c r="K11"/>
  <c r="I11"/>
  <c r="G10"/>
  <c r="E10"/>
  <c r="N11"/>
  <c r="J11"/>
  <c r="F11"/>
  <c r="L11"/>
  <c r="H11"/>
  <c r="D11"/>
  <c r="J18" i="1"/>
  <c r="D18"/>
  <c r="H18"/>
  <c r="L18"/>
  <c r="N18"/>
  <c r="E18"/>
  <c r="I18"/>
  <c r="M18"/>
  <c r="F18"/>
  <c r="G18"/>
  <c r="K18"/>
  <c r="O18"/>
  <c r="E23"/>
  <c r="E25" s="1"/>
  <c r="F23"/>
  <c r="F24" s="1"/>
  <c r="G23"/>
  <c r="G24" s="1"/>
  <c r="H23"/>
  <c r="H24" s="1"/>
  <c r="I23"/>
  <c r="I25" s="1"/>
  <c r="J23"/>
  <c r="J24" s="1"/>
  <c r="K23"/>
  <c r="K24" s="1"/>
  <c r="L23"/>
  <c r="L24" s="1"/>
  <c r="M23"/>
  <c r="M25" s="1"/>
  <c r="N23"/>
  <c r="O23"/>
  <c r="O24" s="1"/>
  <c r="D23"/>
  <c r="D24" s="1"/>
  <c r="N24" l="1"/>
  <c r="N25"/>
  <c r="M24"/>
  <c r="I24"/>
  <c r="E24"/>
  <c r="L25"/>
  <c r="H25"/>
  <c r="D25"/>
  <c r="O25"/>
  <c r="K25"/>
  <c r="G25"/>
  <c r="J25"/>
  <c r="F25"/>
  <c r="E13"/>
  <c r="F13"/>
  <c r="G13"/>
  <c r="H13"/>
  <c r="I13"/>
  <c r="J13"/>
  <c r="K13"/>
  <c r="L13"/>
  <c r="M13"/>
  <c r="N13"/>
  <c r="O13"/>
  <c r="D13"/>
  <c r="E7"/>
  <c r="E9" s="1"/>
  <c r="F7"/>
  <c r="F9" s="1"/>
  <c r="G7"/>
  <c r="G9" s="1"/>
  <c r="H7"/>
  <c r="H9" s="1"/>
  <c r="I7"/>
  <c r="I9" s="1"/>
  <c r="J7"/>
  <c r="J9" s="1"/>
  <c r="K7"/>
  <c r="K8" s="1"/>
  <c r="L7"/>
  <c r="L9" s="1"/>
  <c r="M7"/>
  <c r="M9" s="1"/>
  <c r="N7"/>
  <c r="N9" s="1"/>
  <c r="O7"/>
  <c r="O9" s="1"/>
  <c r="D7"/>
  <c r="D8" s="1"/>
  <c r="K14" l="1"/>
  <c r="G14"/>
  <c r="D14"/>
  <c r="L14"/>
  <c r="H14"/>
  <c r="N14"/>
  <c r="J14"/>
  <c r="F14"/>
  <c r="I8"/>
  <c r="M8"/>
  <c r="O8"/>
  <c r="H8"/>
  <c r="D9"/>
  <c r="K9"/>
  <c r="L8"/>
  <c r="G8"/>
  <c r="E8"/>
  <c r="I14"/>
  <c r="E14"/>
  <c r="M14"/>
  <c r="N8"/>
  <c r="J8"/>
  <c r="F8"/>
</calcChain>
</file>

<file path=xl/sharedStrings.xml><?xml version="1.0" encoding="utf-8"?>
<sst xmlns="http://schemas.openxmlformats.org/spreadsheetml/2006/main" count="98" uniqueCount="22">
  <si>
    <t>SATISFACCION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</si>
  <si>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</si>
  <si>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</si>
  <si>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</si>
  <si>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</si>
  <si>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</si>
  <si>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</si>
  <si>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</si>
  <si>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</si>
  <si>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</si>
  <si>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</si>
  <si>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</si>
  <si>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</si>
  <si>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SI</t>
  </si>
  <si>
    <t>NO</t>
  </si>
  <si>
    <t>TOTAL</t>
  </si>
  <si>
    <t>%SI</t>
  </si>
  <si>
    <t>%NO</t>
  </si>
  <si>
    <t>Indice de satisfacción al usuario Hospital Regional de Sogamoso 2014-2017</t>
  </si>
  <si>
    <t>ACUMULADO TOTAL  DE SATISFACCIÓN DEL AÑO 2017</t>
  </si>
  <si>
    <t>SI 2016-2017</t>
  </si>
  <si>
    <t>NO 2016-2017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</si>
</sst>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20"/>
      <color theme="1"/>
      <name val="Arial"/>
      <family val="2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9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3" borderId="17" applyNumberFormat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3" borderId="17" xfId="2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9" fontId="2" fillId="0" borderId="0" xfId="1" applyFont="1" applyBorder="1" applyAlignment="1">
      <alignment horizontal="center"/>
    </xf>
  </cellXfs>
  <cellStyles count="3">
    <cellStyle name="Entrada" xfId="2" builtinId="20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Satisfacción </a:t>
            </a:r>
            <a:r>
              <a:rPr lang="es-CO" baseline="0"/>
              <a:t>2014</a:t>
            </a:r>
            <a:endParaRPr lang="es-CO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Hoja1!$C$8</c:f>
              <c:strCache>
                <c:ptCount val="1"/>
                <c:pt idx="0">
                  <c:v>%SI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Hoja1!$D$8:$O$8</c:f>
              <c:numCache>
                <c:formatCode>0%</c:formatCode>
                <c:ptCount val="12"/>
                <c:pt idx="0">
                  <c:v>0.89080459770114939</c:v>
                </c:pt>
                <c:pt idx="1">
                  <c:v>0.89160839160839156</c:v>
                </c:pt>
                <c:pt idx="2">
                  <c:v>0.78700361010830322</c:v>
                </c:pt>
                <c:pt idx="3">
                  <c:v>0.8858858858858859</c:v>
                </c:pt>
                <c:pt idx="4">
                  <c:v>0.96019900497512434</c:v>
                </c:pt>
                <c:pt idx="5">
                  <c:v>0.75</c:v>
                </c:pt>
                <c:pt idx="6">
                  <c:v>0.91044776119402981</c:v>
                </c:pt>
                <c:pt idx="7">
                  <c:v>0.93406593406593408</c:v>
                </c:pt>
                <c:pt idx="8">
                  <c:v>0.94444444444444442</c:v>
                </c:pt>
                <c:pt idx="9">
                  <c:v>0.88690476190476186</c:v>
                </c:pt>
                <c:pt idx="10">
                  <c:v>0.86206896551724133</c:v>
                </c:pt>
                <c:pt idx="11">
                  <c:v>0.84239130434782605</c:v>
                </c:pt>
              </c:numCache>
            </c:numRef>
          </c:val>
        </c:ser>
        <c:ser>
          <c:idx val="1"/>
          <c:order val="1"/>
          <c:tx>
            <c:strRef>
              <c:f>Hoja1!$C$9</c:f>
              <c:strCache>
                <c:ptCount val="1"/>
                <c:pt idx="0">
                  <c:v>%NO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Hoja1!$D$9:$O$9</c:f>
              <c:numCache>
                <c:formatCode>0%</c:formatCode>
                <c:ptCount val="12"/>
                <c:pt idx="0">
                  <c:v>0.10919540229885058</c:v>
                </c:pt>
                <c:pt idx="1">
                  <c:v>0.10839160839160839</c:v>
                </c:pt>
                <c:pt idx="2">
                  <c:v>0.21299638989169675</c:v>
                </c:pt>
                <c:pt idx="3">
                  <c:v>0.11411411411411411</c:v>
                </c:pt>
                <c:pt idx="4">
                  <c:v>3.9800995024875621E-2</c:v>
                </c:pt>
                <c:pt idx="5">
                  <c:v>0.25</c:v>
                </c:pt>
                <c:pt idx="6">
                  <c:v>8.9552238805970144E-2</c:v>
                </c:pt>
                <c:pt idx="7">
                  <c:v>6.5934065934065936E-2</c:v>
                </c:pt>
                <c:pt idx="8">
                  <c:v>5.5555555555555552E-2</c:v>
                </c:pt>
                <c:pt idx="9">
                  <c:v>0.1130952380952381</c:v>
                </c:pt>
                <c:pt idx="10">
                  <c:v>0.13793103448275862</c:v>
                </c:pt>
                <c:pt idx="11">
                  <c:v>0.15760869565217392</c:v>
                </c:pt>
              </c:numCache>
            </c:numRef>
          </c:val>
        </c:ser>
        <c:dLbls>
          <c:showVal val="1"/>
        </c:dLbls>
        <c:marker val="1"/>
        <c:axId val="96358784"/>
        <c:axId val="96360320"/>
      </c:lineChart>
      <c:catAx>
        <c:axId val="963587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360320"/>
        <c:crosses val="autoZero"/>
        <c:auto val="1"/>
        <c:lblAlgn val="ctr"/>
        <c:lblOffset val="100"/>
      </c:catAx>
      <c:valAx>
        <c:axId val="96360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358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/>
              <a:t>Satisfacción 2015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Hoja1!$C$11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Hoja1!$D$14:$O$14</c:f>
              <c:numCache>
                <c:formatCode>0%</c:formatCode>
                <c:ptCount val="12"/>
                <c:pt idx="0">
                  <c:v>0.92893401015228427</c:v>
                </c:pt>
                <c:pt idx="1">
                  <c:v>0.97026022304832715</c:v>
                </c:pt>
                <c:pt idx="2">
                  <c:v>0.96682464454976302</c:v>
                </c:pt>
                <c:pt idx="3">
                  <c:v>0.92975206611570249</c:v>
                </c:pt>
                <c:pt idx="4">
                  <c:v>0.93061224489795913</c:v>
                </c:pt>
                <c:pt idx="5">
                  <c:v>0.96830985915492962</c:v>
                </c:pt>
                <c:pt idx="6">
                  <c:v>0.95729537366548045</c:v>
                </c:pt>
                <c:pt idx="7">
                  <c:v>0.932475884244373</c:v>
                </c:pt>
                <c:pt idx="8">
                  <c:v>0.95092024539877296</c:v>
                </c:pt>
                <c:pt idx="9">
                  <c:v>0.95959595959595956</c:v>
                </c:pt>
                <c:pt idx="10">
                  <c:v>0.97356828193832601</c:v>
                </c:pt>
                <c:pt idx="11">
                  <c:v>0.96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96543104"/>
        <c:axId val="96544640"/>
      </c:lineChart>
      <c:catAx>
        <c:axId val="96543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544640"/>
        <c:crosses val="autoZero"/>
        <c:auto val="1"/>
        <c:lblAlgn val="ctr"/>
        <c:lblOffset val="100"/>
      </c:catAx>
      <c:valAx>
        <c:axId val="96544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543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/>
              <a:t>Satisfacción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Hoja1!$C$18</c:f>
              <c:strCache>
                <c:ptCount val="1"/>
                <c:pt idx="0">
                  <c:v>%SI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Hoja1!$D$18:$O$18</c:f>
              <c:numCache>
                <c:formatCode>0%</c:formatCode>
                <c:ptCount val="12"/>
                <c:pt idx="0">
                  <c:v>0.95379537953795379</c:v>
                </c:pt>
                <c:pt idx="1">
                  <c:v>0.97991967871485941</c:v>
                </c:pt>
                <c:pt idx="2">
                  <c:v>0.94499999999999995</c:v>
                </c:pt>
                <c:pt idx="3">
                  <c:v>0.87898089171974525</c:v>
                </c:pt>
                <c:pt idx="4">
                  <c:v>0.82320441988950277</c:v>
                </c:pt>
                <c:pt idx="5">
                  <c:v>0.8482142857142857</c:v>
                </c:pt>
                <c:pt idx="6">
                  <c:v>0.94610778443113774</c:v>
                </c:pt>
                <c:pt idx="7">
                  <c:v>0.95341614906832295</c:v>
                </c:pt>
                <c:pt idx="8">
                  <c:v>0.97419354838709682</c:v>
                </c:pt>
                <c:pt idx="9">
                  <c:v>0.92647058823529416</c:v>
                </c:pt>
                <c:pt idx="10">
                  <c:v>0.96727272727272728</c:v>
                </c:pt>
                <c:pt idx="11">
                  <c:v>0.93832599118942728</c:v>
                </c:pt>
              </c:numCache>
            </c:numRef>
          </c:val>
        </c:ser>
        <c:ser>
          <c:idx val="1"/>
          <c:order val="1"/>
          <c:tx>
            <c:strRef>
              <c:f>Hoja1!$C$19</c:f>
              <c:strCache>
                <c:ptCount val="1"/>
                <c:pt idx="0">
                  <c:v>%NO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Hoja1!$D$19:$O$19</c:f>
              <c:numCache>
                <c:formatCode>0%</c:formatCode>
                <c:ptCount val="12"/>
                <c:pt idx="0">
                  <c:v>4.6204620462046202E-2</c:v>
                </c:pt>
                <c:pt idx="1">
                  <c:v>2.0080321285140562E-2</c:v>
                </c:pt>
                <c:pt idx="2">
                  <c:v>5.5E-2</c:v>
                </c:pt>
                <c:pt idx="3">
                  <c:v>0.12101910828025478</c:v>
                </c:pt>
                <c:pt idx="4">
                  <c:v>0.17679558011049723</c:v>
                </c:pt>
                <c:pt idx="5">
                  <c:v>0.15178571428571427</c:v>
                </c:pt>
                <c:pt idx="6">
                  <c:v>5.3892215568862277E-2</c:v>
                </c:pt>
                <c:pt idx="7">
                  <c:v>4.6583850931677016E-2</c:v>
                </c:pt>
                <c:pt idx="8">
                  <c:v>2.5806451612903226E-2</c:v>
                </c:pt>
                <c:pt idx="9">
                  <c:v>7.3529411764705885E-2</c:v>
                </c:pt>
                <c:pt idx="10">
                  <c:v>3.272727272727273E-2</c:v>
                </c:pt>
                <c:pt idx="11">
                  <c:v>6.1674008810572688E-2</c:v>
                </c:pt>
              </c:numCache>
            </c:numRef>
          </c:val>
        </c:ser>
        <c:dLbls>
          <c:showVal val="1"/>
        </c:dLbls>
        <c:marker val="1"/>
        <c:axId val="96596352"/>
        <c:axId val="96597888"/>
      </c:lineChart>
      <c:catAx>
        <c:axId val="96596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597888"/>
        <c:crosses val="autoZero"/>
        <c:auto val="1"/>
        <c:lblAlgn val="ctr"/>
        <c:lblOffset val="100"/>
      </c:catAx>
      <c:valAx>
        <c:axId val="96597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596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%</a:t>
            </a:r>
            <a:r>
              <a:rPr lang="es-CO" baseline="0"/>
              <a:t>  SI 2014-2016</a:t>
            </a:r>
            <a:endParaRPr lang="es-CO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Hoja1!$B$4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Hoja1!$D$4:$O$4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Hoja1!$D$8:$O$8</c:f>
              <c:numCache>
                <c:formatCode>0%</c:formatCode>
                <c:ptCount val="12"/>
                <c:pt idx="0">
                  <c:v>0.89080459770114939</c:v>
                </c:pt>
                <c:pt idx="1">
                  <c:v>0.89160839160839156</c:v>
                </c:pt>
                <c:pt idx="2">
                  <c:v>0.78700361010830322</c:v>
                </c:pt>
                <c:pt idx="3">
                  <c:v>0.8858858858858859</c:v>
                </c:pt>
                <c:pt idx="4">
                  <c:v>0.96019900497512434</c:v>
                </c:pt>
                <c:pt idx="5">
                  <c:v>0.75</c:v>
                </c:pt>
                <c:pt idx="6">
                  <c:v>0.91044776119402981</c:v>
                </c:pt>
                <c:pt idx="7">
                  <c:v>0.93406593406593408</c:v>
                </c:pt>
                <c:pt idx="8">
                  <c:v>0.94444444444444442</c:v>
                </c:pt>
                <c:pt idx="9">
                  <c:v>0.88690476190476186</c:v>
                </c:pt>
                <c:pt idx="10">
                  <c:v>0.86206896551724133</c:v>
                </c:pt>
                <c:pt idx="11">
                  <c:v>0.84239130434782605</c:v>
                </c:pt>
              </c:numCache>
            </c:numRef>
          </c:val>
        </c:ser>
        <c:ser>
          <c:idx val="1"/>
          <c:order val="1"/>
          <c:tx>
            <c:strRef>
              <c:f>Hoja1!$B$10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Hoja1!$D$14:$O$14</c:f>
              <c:numCache>
                <c:formatCode>0%</c:formatCode>
                <c:ptCount val="12"/>
                <c:pt idx="0">
                  <c:v>0.92893401015228427</c:v>
                </c:pt>
                <c:pt idx="1">
                  <c:v>0.97026022304832715</c:v>
                </c:pt>
                <c:pt idx="2">
                  <c:v>0.96682464454976302</c:v>
                </c:pt>
                <c:pt idx="3">
                  <c:v>0.92975206611570249</c:v>
                </c:pt>
                <c:pt idx="4">
                  <c:v>0.93061224489795913</c:v>
                </c:pt>
                <c:pt idx="5">
                  <c:v>0.96830985915492962</c:v>
                </c:pt>
                <c:pt idx="6">
                  <c:v>0.95729537366548045</c:v>
                </c:pt>
                <c:pt idx="7">
                  <c:v>0.932475884244373</c:v>
                </c:pt>
                <c:pt idx="8">
                  <c:v>0.95092024539877296</c:v>
                </c:pt>
                <c:pt idx="9">
                  <c:v>0.95959595959595956</c:v>
                </c:pt>
                <c:pt idx="10">
                  <c:v>0.97356828193832601</c:v>
                </c:pt>
                <c:pt idx="11">
                  <c:v>0.96</c:v>
                </c:pt>
              </c:numCache>
            </c:numRef>
          </c:val>
        </c:ser>
        <c:ser>
          <c:idx val="2"/>
          <c:order val="2"/>
          <c:tx>
            <c:strRef>
              <c:f>Hoja1!$B$20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Hoja1!$D$24:$O$24</c:f>
              <c:numCache>
                <c:formatCode>0%</c:formatCode>
                <c:ptCount val="12"/>
                <c:pt idx="0">
                  <c:v>0.97507788161993769</c:v>
                </c:pt>
                <c:pt idx="1">
                  <c:v>0.95015576323987538</c:v>
                </c:pt>
                <c:pt idx="2">
                  <c:v>0.95951417004048578</c:v>
                </c:pt>
                <c:pt idx="3">
                  <c:v>0.96380090497737558</c:v>
                </c:pt>
                <c:pt idx="4">
                  <c:v>0.94117647058823528</c:v>
                </c:pt>
                <c:pt idx="5">
                  <c:v>0.91346153846153844</c:v>
                </c:pt>
                <c:pt idx="6">
                  <c:v>0.9538461538461539</c:v>
                </c:pt>
                <c:pt idx="7">
                  <c:v>0.97402597402597402</c:v>
                </c:pt>
                <c:pt idx="8">
                  <c:v>0.95255474452554745</c:v>
                </c:pt>
                <c:pt idx="9">
                  <c:v>0.95422535211267601</c:v>
                </c:pt>
                <c:pt idx="10">
                  <c:v>0.93896713615023475</c:v>
                </c:pt>
                <c:pt idx="11">
                  <c:v>0.84285714285714286</c:v>
                </c:pt>
              </c:numCache>
            </c:numRef>
          </c:val>
        </c:ser>
        <c:marker val="1"/>
        <c:axId val="96649216"/>
        <c:axId val="96651136"/>
      </c:lineChart>
      <c:catAx>
        <c:axId val="966492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651136"/>
        <c:crosses val="autoZero"/>
        <c:auto val="1"/>
        <c:lblAlgn val="ctr"/>
        <c:lblOffset val="100"/>
      </c:catAx>
      <c:valAx>
        <c:axId val="96651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649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%</a:t>
            </a:r>
            <a:r>
              <a:rPr lang="es-CO" baseline="0"/>
              <a:t>  NO 2014-2016</a:t>
            </a:r>
            <a:endParaRPr lang="es-CO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Hoja1!$B$4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Hoja1!$D$4:$O$4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Hoja1!$D$9:$O$9</c:f>
              <c:numCache>
                <c:formatCode>0%</c:formatCode>
                <c:ptCount val="12"/>
                <c:pt idx="0">
                  <c:v>0.10919540229885058</c:v>
                </c:pt>
                <c:pt idx="1">
                  <c:v>0.10839160839160839</c:v>
                </c:pt>
                <c:pt idx="2">
                  <c:v>0.21299638989169675</c:v>
                </c:pt>
                <c:pt idx="3">
                  <c:v>0.11411411411411411</c:v>
                </c:pt>
                <c:pt idx="4">
                  <c:v>3.9800995024875621E-2</c:v>
                </c:pt>
                <c:pt idx="5">
                  <c:v>0.25</c:v>
                </c:pt>
                <c:pt idx="6">
                  <c:v>8.9552238805970144E-2</c:v>
                </c:pt>
                <c:pt idx="7">
                  <c:v>6.5934065934065936E-2</c:v>
                </c:pt>
                <c:pt idx="8">
                  <c:v>5.5555555555555552E-2</c:v>
                </c:pt>
                <c:pt idx="9">
                  <c:v>0.1130952380952381</c:v>
                </c:pt>
                <c:pt idx="10">
                  <c:v>0.13793103448275862</c:v>
                </c:pt>
                <c:pt idx="11">
                  <c:v>0.15760869565217392</c:v>
                </c:pt>
              </c:numCache>
            </c:numRef>
          </c:val>
        </c:ser>
        <c:ser>
          <c:idx val="1"/>
          <c:order val="1"/>
          <c:tx>
            <c:strRef>
              <c:f>Hoja1!$B$10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Hoja1!$B$20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Hoja1!$D$25:$O$25</c:f>
              <c:numCache>
                <c:formatCode>0%</c:formatCode>
                <c:ptCount val="12"/>
                <c:pt idx="0">
                  <c:v>2.4922118380062305E-2</c:v>
                </c:pt>
                <c:pt idx="1">
                  <c:v>4.9844236760124609E-2</c:v>
                </c:pt>
                <c:pt idx="2">
                  <c:v>4.048582995951417E-2</c:v>
                </c:pt>
                <c:pt idx="3">
                  <c:v>3.6199095022624438E-2</c:v>
                </c:pt>
                <c:pt idx="4">
                  <c:v>5.8823529411764705E-2</c:v>
                </c:pt>
                <c:pt idx="5">
                  <c:v>8.6538461538461536E-2</c:v>
                </c:pt>
                <c:pt idx="6">
                  <c:v>4.6153846153846156E-2</c:v>
                </c:pt>
                <c:pt idx="7">
                  <c:v>2.5974025974025976E-2</c:v>
                </c:pt>
                <c:pt idx="8">
                  <c:v>4.7445255474452552E-2</c:v>
                </c:pt>
                <c:pt idx="9">
                  <c:v>4.5774647887323945E-2</c:v>
                </c:pt>
                <c:pt idx="10">
                  <c:v>6.1032863849765258E-2</c:v>
                </c:pt>
                <c:pt idx="11">
                  <c:v>0.15714285714285714</c:v>
                </c:pt>
              </c:numCache>
            </c:numRef>
          </c:val>
        </c:ser>
        <c:marker val="1"/>
        <c:axId val="96706560"/>
        <c:axId val="96708480"/>
      </c:lineChart>
      <c:catAx>
        <c:axId val="96706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708480"/>
        <c:crosses val="autoZero"/>
        <c:auto val="1"/>
        <c:lblAlgn val="ctr"/>
        <c:lblOffset val="100"/>
      </c:catAx>
      <c:valAx>
        <c:axId val="96708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706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/>
              <a:t>Satisfacción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Hoja1!$D$24:$O$24</c:f>
              <c:numCache>
                <c:formatCode>0%</c:formatCode>
                <c:ptCount val="12"/>
                <c:pt idx="0">
                  <c:v>0.97507788161993769</c:v>
                </c:pt>
                <c:pt idx="1">
                  <c:v>0.95015576323987538</c:v>
                </c:pt>
                <c:pt idx="2">
                  <c:v>0.95951417004048578</c:v>
                </c:pt>
                <c:pt idx="3">
                  <c:v>0.96380090497737558</c:v>
                </c:pt>
                <c:pt idx="4">
                  <c:v>0.94117647058823528</c:v>
                </c:pt>
                <c:pt idx="5">
                  <c:v>0.91346153846153844</c:v>
                </c:pt>
                <c:pt idx="6">
                  <c:v>0.9538461538461539</c:v>
                </c:pt>
                <c:pt idx="7">
                  <c:v>0.97402597402597402</c:v>
                </c:pt>
                <c:pt idx="8">
                  <c:v>0.95255474452554745</c:v>
                </c:pt>
                <c:pt idx="9">
                  <c:v>0.95422535211267601</c:v>
                </c:pt>
                <c:pt idx="10">
                  <c:v>0.93896713615023475</c:v>
                </c:pt>
                <c:pt idx="11">
                  <c:v>0.84285714285714286</c:v>
                </c:pt>
              </c:numCache>
            </c:numRef>
          </c:val>
        </c:ser>
        <c:ser>
          <c:idx val="1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Hoja1!$D$25:$O$25</c:f>
              <c:numCache>
                <c:formatCode>0%</c:formatCode>
                <c:ptCount val="12"/>
                <c:pt idx="0">
                  <c:v>2.4922118380062305E-2</c:v>
                </c:pt>
                <c:pt idx="1">
                  <c:v>4.9844236760124609E-2</c:v>
                </c:pt>
                <c:pt idx="2">
                  <c:v>4.048582995951417E-2</c:v>
                </c:pt>
                <c:pt idx="3">
                  <c:v>3.6199095022624438E-2</c:v>
                </c:pt>
                <c:pt idx="4">
                  <c:v>5.8823529411764705E-2</c:v>
                </c:pt>
                <c:pt idx="5">
                  <c:v>8.6538461538461536E-2</c:v>
                </c:pt>
                <c:pt idx="6">
                  <c:v>4.6153846153846156E-2</c:v>
                </c:pt>
                <c:pt idx="7">
                  <c:v>2.5974025974025976E-2</c:v>
                </c:pt>
                <c:pt idx="8">
                  <c:v>4.7445255474452552E-2</c:v>
                </c:pt>
                <c:pt idx="9">
                  <c:v>4.5774647887323945E-2</c:v>
                </c:pt>
                <c:pt idx="10">
                  <c:v>6.1032863849765258E-2</c:v>
                </c:pt>
                <c:pt idx="11">
                  <c:v>0.15714285714285714</c:v>
                </c:pt>
              </c:numCache>
            </c:numRef>
          </c:val>
        </c:ser>
        <c:dLbls>
          <c:showVal val="1"/>
        </c:dLbls>
        <c:marker val="1"/>
        <c:axId val="96780672"/>
        <c:axId val="96782208"/>
      </c:lineChart>
      <c:catAx>
        <c:axId val="967806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782208"/>
        <c:crosses val="autoZero"/>
        <c:auto val="1"/>
        <c:lblAlgn val="ctr"/>
        <c:lblOffset val="100"/>
      </c:catAx>
      <c:valAx>
        <c:axId val="96782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780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47</xdr:row>
      <xdr:rowOff>23812</xdr:rowOff>
    </xdr:from>
    <xdr:to>
      <xdr:col>7</xdr:col>
      <xdr:colOff>714375</xdr:colOff>
      <xdr:row>65</xdr:row>
      <xdr:rowOff>23812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47</xdr:row>
      <xdr:rowOff>38100</xdr:rowOff>
    </xdr:from>
    <xdr:to>
      <xdr:col>14</xdr:col>
      <xdr:colOff>457200</xdr:colOff>
      <xdr:row>65</xdr:row>
      <xdr:rowOff>38100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22</xdr:col>
      <xdr:colOff>0</xdr:colOff>
      <xdr:row>65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70</xdr:row>
      <xdr:rowOff>0</xdr:rowOff>
    </xdr:from>
    <xdr:to>
      <xdr:col>9</xdr:col>
      <xdr:colOff>0</xdr:colOff>
      <xdr:row>88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29</xdr:col>
      <xdr:colOff>0</xdr:colOff>
      <xdr:row>65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31</xdr:col>
      <xdr:colOff>10584</xdr:colOff>
      <xdr:row>47</xdr:row>
      <xdr:rowOff>42334</xdr:rowOff>
    </xdr:from>
    <xdr:to>
      <xdr:col>42</xdr:col>
      <xdr:colOff>190501</xdr:colOff>
      <xdr:row>77</xdr:row>
      <xdr:rowOff>10584</xdr:rowOff>
    </xdr:to>
    <xdr:pic>
      <xdr:nvPicPr>
        <xdr:cNvPr id="2049" name="Picture 1" descr="http://www.hospitalsogamoso.gov.co/encuesta/func_graficar.php?data=a%3A6%3A%7Bi%3A0%3Bi%3A1415%3Bi%3A1%3Bi%3A1549%3Bi%3A2%3Bi%3A131%3Bi%3A3%3Bi%3A21%3Bi%3A4%3Bi%3A1%3Bi%3A5%3Bi%3A45%3B%7D&amp;labels=a%3A6%3A%7Bi%3A0%3Bs%3A9%3A%22Muy+buena%22%3Bi%3A1%3Bs%3A5%3A%22Buena%22%3Bi%3A2%3Bs%3A7%3A%22Regular%22%3Bi%3A3%3Bs%3A4%3A%22Mala%22%3Bi%3A4%3Bs%3A8%3A%22Muy+Mala%22%3Bi%3A5%3Bs%3A5%3A%22NS%2FNR%22%3B%7D&amp;titulo=9%20C%C3%B3mo%20calificar%C3%ADa%20su%20experiencia%20global%20respecto%20a%20los%20servicios%20de%20salud%20que%20ha%20recibido%20a%20trav%C3%A9s%20del%20hospital?%20%20Fecha%20Inicio:%2001/01/2017%20Fecha%20Final:%2031/12/20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9384"/>
        <a:stretch>
          <a:fillRect/>
        </a:stretch>
      </xdr:blipFill>
      <xdr:spPr bwMode="auto">
        <a:xfrm>
          <a:off x="23526751" y="4614334"/>
          <a:ext cx="7810500" cy="44555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10582</xdr:colOff>
      <xdr:row>69</xdr:row>
      <xdr:rowOff>105833</xdr:rowOff>
    </xdr:from>
    <xdr:to>
      <xdr:col>24</xdr:col>
      <xdr:colOff>29268</xdr:colOff>
      <xdr:row>88</xdr:row>
      <xdr:rowOff>10060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20749" y="8022166"/>
          <a:ext cx="4590686" cy="2761727"/>
        </a:xfrm>
        <a:prstGeom prst="rect">
          <a:avLst/>
        </a:prstGeom>
      </xdr:spPr>
    </xdr:pic>
    <xdr:clientData/>
  </xdr:twoCellAnchor>
  <xdr:twoCellAnchor editAs="oneCell">
    <xdr:from>
      <xdr:col>24</xdr:col>
      <xdr:colOff>370416</xdr:colOff>
      <xdr:row>69</xdr:row>
      <xdr:rowOff>84667</xdr:rowOff>
    </xdr:from>
    <xdr:to>
      <xdr:col>30</xdr:col>
      <xdr:colOff>385656</xdr:colOff>
      <xdr:row>87</xdr:row>
      <xdr:rowOff>141393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8552583" y="8001000"/>
          <a:ext cx="4587240" cy="276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1"/>
  <sheetViews>
    <sheetView tabSelected="1" topLeftCell="A43" zoomScale="90" zoomScaleNormal="90" workbookViewId="0">
      <selection activeCell="G41" sqref="G41"/>
    </sheetView>
  </sheetViews>
  <sheetFormatPr baseColWidth="10" defaultRowHeight="12"/>
  <cols>
    <col min="1" max="1" width="11.42578125" style="1"/>
    <col min="2" max="2" width="8" style="1" customWidth="1"/>
    <col min="3" max="3" width="13.28515625" style="2" bestFit="1" customWidth="1"/>
    <col min="4" max="15" width="11.42578125" style="2"/>
    <col min="16" max="35" width="11.42578125" style="1"/>
    <col min="36" max="36" width="0.140625" style="1" customWidth="1"/>
    <col min="37" max="16384" width="11.42578125" style="1"/>
  </cols>
  <sheetData>
    <row r="1" spans="2:21" ht="41.25" customHeight="1">
      <c r="B1" s="25" t="s">
        <v>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3" spans="2:21" ht="12.75" thickBot="1"/>
    <row r="4" spans="2:21">
      <c r="B4" s="21">
        <v>2014</v>
      </c>
      <c r="C4" s="14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6" t="s">
        <v>12</v>
      </c>
    </row>
    <row r="5" spans="2:21">
      <c r="B5" s="22"/>
      <c r="C5" s="7" t="s">
        <v>13</v>
      </c>
      <c r="D5" s="3">
        <v>155</v>
      </c>
      <c r="E5" s="3">
        <v>255</v>
      </c>
      <c r="F5" s="3">
        <v>218</v>
      </c>
      <c r="G5" s="3">
        <v>295</v>
      </c>
      <c r="H5" s="3">
        <v>193</v>
      </c>
      <c r="I5" s="3">
        <v>114</v>
      </c>
      <c r="J5" s="3">
        <v>122</v>
      </c>
      <c r="K5" s="3">
        <v>170</v>
      </c>
      <c r="L5" s="3">
        <v>204</v>
      </c>
      <c r="M5" s="3">
        <v>149</v>
      </c>
      <c r="N5" s="3">
        <v>75</v>
      </c>
      <c r="O5" s="5">
        <v>155</v>
      </c>
    </row>
    <row r="6" spans="2:21">
      <c r="B6" s="22"/>
      <c r="C6" s="7" t="s">
        <v>14</v>
      </c>
      <c r="D6" s="3">
        <v>19</v>
      </c>
      <c r="E6" s="3">
        <v>31</v>
      </c>
      <c r="F6" s="3">
        <v>59</v>
      </c>
      <c r="G6" s="3">
        <v>38</v>
      </c>
      <c r="H6" s="3">
        <v>8</v>
      </c>
      <c r="I6" s="3">
        <v>38</v>
      </c>
      <c r="J6" s="3">
        <v>12</v>
      </c>
      <c r="K6" s="3">
        <v>12</v>
      </c>
      <c r="L6" s="3">
        <v>12</v>
      </c>
      <c r="M6" s="3">
        <v>19</v>
      </c>
      <c r="N6" s="3">
        <v>12</v>
      </c>
      <c r="O6" s="5">
        <v>29</v>
      </c>
    </row>
    <row r="7" spans="2:21">
      <c r="B7" s="22"/>
      <c r="C7" s="17" t="s">
        <v>15</v>
      </c>
      <c r="D7" s="18">
        <f>SUM(D5:D6)</f>
        <v>174</v>
      </c>
      <c r="E7" s="18">
        <f t="shared" ref="E7:O7" si="0">SUM(E5:E6)</f>
        <v>286</v>
      </c>
      <c r="F7" s="18">
        <f t="shared" si="0"/>
        <v>277</v>
      </c>
      <c r="G7" s="18">
        <f t="shared" si="0"/>
        <v>333</v>
      </c>
      <c r="H7" s="18">
        <f t="shared" si="0"/>
        <v>201</v>
      </c>
      <c r="I7" s="18">
        <f t="shared" si="0"/>
        <v>152</v>
      </c>
      <c r="J7" s="18">
        <f t="shared" si="0"/>
        <v>134</v>
      </c>
      <c r="K7" s="18">
        <f t="shared" si="0"/>
        <v>182</v>
      </c>
      <c r="L7" s="18">
        <f t="shared" si="0"/>
        <v>216</v>
      </c>
      <c r="M7" s="18">
        <f t="shared" si="0"/>
        <v>168</v>
      </c>
      <c r="N7" s="18">
        <f t="shared" si="0"/>
        <v>87</v>
      </c>
      <c r="O7" s="19">
        <f t="shared" si="0"/>
        <v>184</v>
      </c>
      <c r="U7" s="7"/>
    </row>
    <row r="8" spans="2:21">
      <c r="B8" s="22"/>
      <c r="C8" s="7" t="s">
        <v>16</v>
      </c>
      <c r="D8" s="4">
        <f>+D5/D7</f>
        <v>0.89080459770114939</v>
      </c>
      <c r="E8" s="4">
        <f t="shared" ref="E8:O8" si="1">+E5/E7</f>
        <v>0.89160839160839156</v>
      </c>
      <c r="F8" s="4">
        <f t="shared" si="1"/>
        <v>0.78700361010830322</v>
      </c>
      <c r="G8" s="4">
        <f t="shared" si="1"/>
        <v>0.8858858858858859</v>
      </c>
      <c r="H8" s="4">
        <f t="shared" si="1"/>
        <v>0.96019900497512434</v>
      </c>
      <c r="I8" s="4">
        <f t="shared" si="1"/>
        <v>0.75</v>
      </c>
      <c r="J8" s="4">
        <f t="shared" si="1"/>
        <v>0.91044776119402981</v>
      </c>
      <c r="K8" s="4">
        <f t="shared" si="1"/>
        <v>0.93406593406593408</v>
      </c>
      <c r="L8" s="4">
        <f t="shared" si="1"/>
        <v>0.94444444444444442</v>
      </c>
      <c r="M8" s="4">
        <f t="shared" si="1"/>
        <v>0.88690476190476186</v>
      </c>
      <c r="N8" s="4">
        <f t="shared" si="1"/>
        <v>0.86206896551724133</v>
      </c>
      <c r="O8" s="6">
        <f t="shared" si="1"/>
        <v>0.84239130434782605</v>
      </c>
    </row>
    <row r="9" spans="2:21" ht="12.75" thickBot="1">
      <c r="B9" s="23"/>
      <c r="C9" s="9" t="s">
        <v>17</v>
      </c>
      <c r="D9" s="10">
        <f>+D6/D7</f>
        <v>0.10919540229885058</v>
      </c>
      <c r="E9" s="10">
        <f t="shared" ref="E9:O9" si="2">+E6/E7</f>
        <v>0.10839160839160839</v>
      </c>
      <c r="F9" s="10">
        <f t="shared" si="2"/>
        <v>0.21299638989169675</v>
      </c>
      <c r="G9" s="10">
        <f t="shared" si="2"/>
        <v>0.11411411411411411</v>
      </c>
      <c r="H9" s="10">
        <f t="shared" si="2"/>
        <v>3.9800995024875621E-2</v>
      </c>
      <c r="I9" s="10">
        <f t="shared" si="2"/>
        <v>0.25</v>
      </c>
      <c r="J9" s="10">
        <f t="shared" si="2"/>
        <v>8.9552238805970144E-2</v>
      </c>
      <c r="K9" s="10">
        <f t="shared" si="2"/>
        <v>6.5934065934065936E-2</v>
      </c>
      <c r="L9" s="10">
        <f t="shared" si="2"/>
        <v>5.5555555555555552E-2</v>
      </c>
      <c r="M9" s="10">
        <f t="shared" si="2"/>
        <v>0.1130952380952381</v>
      </c>
      <c r="N9" s="10">
        <f t="shared" si="2"/>
        <v>0.13793103448275862</v>
      </c>
      <c r="O9" s="11">
        <f t="shared" si="2"/>
        <v>0.15760869565217392</v>
      </c>
    </row>
    <row r="10" spans="2:21">
      <c r="B10" s="21">
        <v>2015</v>
      </c>
      <c r="C10" s="1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15" t="s">
        <v>11</v>
      </c>
      <c r="O10" s="16" t="s">
        <v>12</v>
      </c>
    </row>
    <row r="11" spans="2:21">
      <c r="B11" s="22"/>
      <c r="C11" s="7" t="s">
        <v>13</v>
      </c>
      <c r="D11" s="3">
        <v>183</v>
      </c>
      <c r="E11" s="3">
        <v>261</v>
      </c>
      <c r="F11" s="3">
        <v>204</v>
      </c>
      <c r="G11" s="3">
        <v>225</v>
      </c>
      <c r="H11" s="3">
        <v>228</v>
      </c>
      <c r="I11" s="3">
        <v>275</v>
      </c>
      <c r="J11" s="3">
        <v>269</v>
      </c>
      <c r="K11" s="3">
        <v>290</v>
      </c>
      <c r="L11" s="3">
        <v>310</v>
      </c>
      <c r="M11" s="3">
        <v>285</v>
      </c>
      <c r="N11" s="3">
        <v>221</v>
      </c>
      <c r="O11" s="5">
        <v>0</v>
      </c>
    </row>
    <row r="12" spans="2:21">
      <c r="B12" s="22"/>
      <c r="C12" s="7" t="s">
        <v>14</v>
      </c>
      <c r="D12" s="3">
        <v>14</v>
      </c>
      <c r="E12" s="3">
        <v>8</v>
      </c>
      <c r="F12" s="3">
        <v>7</v>
      </c>
      <c r="G12" s="3">
        <v>17</v>
      </c>
      <c r="H12" s="3">
        <v>17</v>
      </c>
      <c r="I12" s="3">
        <v>9</v>
      </c>
      <c r="J12" s="3">
        <v>12</v>
      </c>
      <c r="K12" s="3">
        <v>21</v>
      </c>
      <c r="L12" s="3">
        <v>16</v>
      </c>
      <c r="M12" s="3">
        <v>12</v>
      </c>
      <c r="N12" s="3">
        <v>6</v>
      </c>
      <c r="O12" s="5">
        <v>0</v>
      </c>
    </row>
    <row r="13" spans="2:21">
      <c r="B13" s="22"/>
      <c r="C13" s="17" t="s">
        <v>15</v>
      </c>
      <c r="D13" s="18">
        <f>SUM(D11:D12)</f>
        <v>197</v>
      </c>
      <c r="E13" s="18">
        <f t="shared" ref="E13:O13" si="3">SUM(E11:E12)</f>
        <v>269</v>
      </c>
      <c r="F13" s="18">
        <f t="shared" si="3"/>
        <v>211</v>
      </c>
      <c r="G13" s="18">
        <f t="shared" si="3"/>
        <v>242</v>
      </c>
      <c r="H13" s="18">
        <f t="shared" si="3"/>
        <v>245</v>
      </c>
      <c r="I13" s="18">
        <f t="shared" si="3"/>
        <v>284</v>
      </c>
      <c r="J13" s="18">
        <f t="shared" si="3"/>
        <v>281</v>
      </c>
      <c r="K13" s="18">
        <f t="shared" si="3"/>
        <v>311</v>
      </c>
      <c r="L13" s="18">
        <f t="shared" si="3"/>
        <v>326</v>
      </c>
      <c r="M13" s="18">
        <f t="shared" si="3"/>
        <v>297</v>
      </c>
      <c r="N13" s="18">
        <f t="shared" si="3"/>
        <v>227</v>
      </c>
      <c r="O13" s="19">
        <f t="shared" si="3"/>
        <v>0</v>
      </c>
    </row>
    <row r="14" spans="2:21">
      <c r="B14" s="22"/>
      <c r="C14" s="7" t="s">
        <v>16</v>
      </c>
      <c r="D14" s="4">
        <f>+D11/D13</f>
        <v>0.92893401015228427</v>
      </c>
      <c r="E14" s="4">
        <f t="shared" ref="E14:N14" si="4">+E11/E13</f>
        <v>0.97026022304832715</v>
      </c>
      <c r="F14" s="4">
        <f t="shared" si="4"/>
        <v>0.96682464454976302</v>
      </c>
      <c r="G14" s="4">
        <f t="shared" si="4"/>
        <v>0.92975206611570249</v>
      </c>
      <c r="H14" s="4">
        <f t="shared" si="4"/>
        <v>0.93061224489795913</v>
      </c>
      <c r="I14" s="4">
        <f t="shared" si="4"/>
        <v>0.96830985915492962</v>
      </c>
      <c r="J14" s="4">
        <f t="shared" si="4"/>
        <v>0.95729537366548045</v>
      </c>
      <c r="K14" s="4">
        <f t="shared" si="4"/>
        <v>0.932475884244373</v>
      </c>
      <c r="L14" s="4">
        <f t="shared" si="4"/>
        <v>0.95092024539877296</v>
      </c>
      <c r="M14" s="4">
        <f t="shared" si="4"/>
        <v>0.95959595959595956</v>
      </c>
      <c r="N14" s="4">
        <f t="shared" si="4"/>
        <v>0.97356828193832601</v>
      </c>
      <c r="O14" s="6">
        <v>0.96</v>
      </c>
    </row>
    <row r="15" spans="2:21">
      <c r="B15" s="22">
        <v>2016</v>
      </c>
      <c r="C15" s="7" t="s">
        <v>13</v>
      </c>
      <c r="D15" s="3">
        <v>289</v>
      </c>
      <c r="E15" s="3">
        <v>244</v>
      </c>
      <c r="F15" s="3">
        <v>189</v>
      </c>
      <c r="G15" s="3">
        <v>276</v>
      </c>
      <c r="H15" s="3">
        <v>298</v>
      </c>
      <c r="I15" s="3">
        <v>285</v>
      </c>
      <c r="J15" s="3">
        <v>316</v>
      </c>
      <c r="K15" s="3">
        <v>307</v>
      </c>
      <c r="L15" s="3">
        <v>302</v>
      </c>
      <c r="M15" s="3">
        <v>315</v>
      </c>
      <c r="N15" s="3">
        <v>266</v>
      </c>
      <c r="O15" s="5">
        <v>213</v>
      </c>
    </row>
    <row r="16" spans="2:21">
      <c r="B16" s="22"/>
      <c r="C16" s="7" t="s">
        <v>14</v>
      </c>
      <c r="D16" s="3">
        <v>14</v>
      </c>
      <c r="E16" s="3">
        <v>5</v>
      </c>
      <c r="F16" s="3">
        <v>11</v>
      </c>
      <c r="G16" s="3">
        <v>38</v>
      </c>
      <c r="H16" s="3">
        <v>64</v>
      </c>
      <c r="I16" s="3">
        <v>51</v>
      </c>
      <c r="J16" s="3">
        <v>18</v>
      </c>
      <c r="K16" s="3">
        <v>15</v>
      </c>
      <c r="L16" s="3">
        <v>8</v>
      </c>
      <c r="M16" s="3">
        <v>25</v>
      </c>
      <c r="N16" s="3">
        <v>9</v>
      </c>
      <c r="O16" s="5">
        <v>14</v>
      </c>
    </row>
    <row r="17" spans="2:15">
      <c r="B17" s="22"/>
      <c r="C17" s="17" t="s">
        <v>15</v>
      </c>
      <c r="D17" s="18">
        <f>SUM(D15:D16)</f>
        <v>303</v>
      </c>
      <c r="E17" s="18">
        <f t="shared" ref="E17:O17" si="5">SUM(E15:E16)</f>
        <v>249</v>
      </c>
      <c r="F17" s="18">
        <f t="shared" si="5"/>
        <v>200</v>
      </c>
      <c r="G17" s="18">
        <f t="shared" si="5"/>
        <v>314</v>
      </c>
      <c r="H17" s="18">
        <f t="shared" si="5"/>
        <v>362</v>
      </c>
      <c r="I17" s="18">
        <f t="shared" si="5"/>
        <v>336</v>
      </c>
      <c r="J17" s="18">
        <f t="shared" si="5"/>
        <v>334</v>
      </c>
      <c r="K17" s="18">
        <f t="shared" si="5"/>
        <v>322</v>
      </c>
      <c r="L17" s="18">
        <f t="shared" si="5"/>
        <v>310</v>
      </c>
      <c r="M17" s="18">
        <f t="shared" si="5"/>
        <v>340</v>
      </c>
      <c r="N17" s="18">
        <f t="shared" si="5"/>
        <v>275</v>
      </c>
      <c r="O17" s="19">
        <f t="shared" si="5"/>
        <v>227</v>
      </c>
    </row>
    <row r="18" spans="2:15">
      <c r="B18" s="22"/>
      <c r="C18" s="7" t="s">
        <v>16</v>
      </c>
      <c r="D18" s="4">
        <f>+D15/D17</f>
        <v>0.95379537953795379</v>
      </c>
      <c r="E18" s="4">
        <f t="shared" ref="E18:O18" si="6">+E15/E17</f>
        <v>0.97991967871485941</v>
      </c>
      <c r="F18" s="4">
        <f t="shared" si="6"/>
        <v>0.94499999999999995</v>
      </c>
      <c r="G18" s="4">
        <f t="shared" si="6"/>
        <v>0.87898089171974525</v>
      </c>
      <c r="H18" s="4">
        <f t="shared" si="6"/>
        <v>0.82320441988950277</v>
      </c>
      <c r="I18" s="4">
        <f t="shared" si="6"/>
        <v>0.8482142857142857</v>
      </c>
      <c r="J18" s="4">
        <f t="shared" si="6"/>
        <v>0.94610778443113774</v>
      </c>
      <c r="K18" s="4">
        <f t="shared" si="6"/>
        <v>0.95341614906832295</v>
      </c>
      <c r="L18" s="4">
        <f t="shared" si="6"/>
        <v>0.97419354838709682</v>
      </c>
      <c r="M18" s="4">
        <f t="shared" si="6"/>
        <v>0.92647058823529416</v>
      </c>
      <c r="N18" s="4">
        <f t="shared" si="6"/>
        <v>0.96727272727272728</v>
      </c>
      <c r="O18" s="6">
        <f t="shared" si="6"/>
        <v>0.93832599118942728</v>
      </c>
    </row>
    <row r="19" spans="2:15" ht="12.75" thickBot="1">
      <c r="B19" s="24"/>
      <c r="C19" s="8" t="s">
        <v>17</v>
      </c>
      <c r="D19" s="12">
        <f>+D16/D17</f>
        <v>4.6204620462046202E-2</v>
      </c>
      <c r="E19" s="12">
        <f t="shared" ref="E19:O19" si="7">+E16/E17</f>
        <v>2.0080321285140562E-2</v>
      </c>
      <c r="F19" s="12">
        <f t="shared" si="7"/>
        <v>5.5E-2</v>
      </c>
      <c r="G19" s="12">
        <f t="shared" si="7"/>
        <v>0.12101910828025478</v>
      </c>
      <c r="H19" s="12">
        <f t="shared" si="7"/>
        <v>0.17679558011049723</v>
      </c>
      <c r="I19" s="12">
        <f t="shared" si="7"/>
        <v>0.15178571428571427</v>
      </c>
      <c r="J19" s="12">
        <f t="shared" si="7"/>
        <v>5.3892215568862277E-2</v>
      </c>
      <c r="K19" s="12">
        <f t="shared" si="7"/>
        <v>4.6583850931677016E-2</v>
      </c>
      <c r="L19" s="12">
        <f t="shared" si="7"/>
        <v>2.5806451612903226E-2</v>
      </c>
      <c r="M19" s="12">
        <f t="shared" si="7"/>
        <v>7.3529411764705885E-2</v>
      </c>
      <c r="N19" s="12">
        <f t="shared" si="7"/>
        <v>3.272727272727273E-2</v>
      </c>
      <c r="O19" s="13">
        <f t="shared" si="7"/>
        <v>6.1674008810572688E-2</v>
      </c>
    </row>
    <row r="20" spans="2:15">
      <c r="B20" s="21">
        <v>2017</v>
      </c>
      <c r="C20" s="14" t="s">
        <v>0</v>
      </c>
      <c r="D20" s="15" t="s">
        <v>1</v>
      </c>
      <c r="E20" s="15" t="s">
        <v>2</v>
      </c>
      <c r="F20" s="15" t="s">
        <v>3</v>
      </c>
      <c r="G20" s="15" t="s">
        <v>4</v>
      </c>
      <c r="H20" s="15" t="s">
        <v>5</v>
      </c>
      <c r="I20" s="15" t="s">
        <v>6</v>
      </c>
      <c r="J20" s="15" t="s">
        <v>7</v>
      </c>
      <c r="K20" s="15" t="s">
        <v>8</v>
      </c>
      <c r="L20" s="15" t="s">
        <v>9</v>
      </c>
      <c r="M20" s="15" t="s">
        <v>10</v>
      </c>
      <c r="N20" s="15" t="s">
        <v>11</v>
      </c>
      <c r="O20" s="16" t="s">
        <v>12</v>
      </c>
    </row>
    <row r="21" spans="2:15">
      <c r="B21" s="22"/>
      <c r="C21" s="7" t="s">
        <v>13</v>
      </c>
      <c r="D21" s="3">
        <v>313</v>
      </c>
      <c r="E21" s="3">
        <v>305</v>
      </c>
      <c r="F21" s="3">
        <v>237</v>
      </c>
      <c r="G21" s="3">
        <v>213</v>
      </c>
      <c r="H21" s="3">
        <v>272</v>
      </c>
      <c r="I21" s="3">
        <v>285</v>
      </c>
      <c r="J21" s="3">
        <v>248</v>
      </c>
      <c r="K21" s="3">
        <v>300</v>
      </c>
      <c r="L21" s="3">
        <v>261</v>
      </c>
      <c r="M21" s="3">
        <v>271</v>
      </c>
      <c r="N21" s="3">
        <v>200</v>
      </c>
      <c r="O21" s="5">
        <v>59</v>
      </c>
    </row>
    <row r="22" spans="2:15">
      <c r="B22" s="22"/>
      <c r="C22" s="7" t="s">
        <v>14</v>
      </c>
      <c r="D22" s="3">
        <v>8</v>
      </c>
      <c r="E22" s="3">
        <v>16</v>
      </c>
      <c r="F22" s="3">
        <v>10</v>
      </c>
      <c r="G22" s="3">
        <v>8</v>
      </c>
      <c r="H22" s="3">
        <v>17</v>
      </c>
      <c r="I22" s="3">
        <v>27</v>
      </c>
      <c r="J22" s="3">
        <v>12</v>
      </c>
      <c r="K22" s="3">
        <v>8</v>
      </c>
      <c r="L22" s="3">
        <v>13</v>
      </c>
      <c r="M22" s="3">
        <v>13</v>
      </c>
      <c r="N22" s="3">
        <v>13</v>
      </c>
      <c r="O22" s="5">
        <v>11</v>
      </c>
    </row>
    <row r="23" spans="2:15">
      <c r="B23" s="22"/>
      <c r="C23" s="17" t="s">
        <v>15</v>
      </c>
      <c r="D23" s="18">
        <f>SUM(D21:D22)</f>
        <v>321</v>
      </c>
      <c r="E23" s="18">
        <f t="shared" ref="E23:O23" si="8">SUM(E21:E22)</f>
        <v>321</v>
      </c>
      <c r="F23" s="18">
        <f t="shared" si="8"/>
        <v>247</v>
      </c>
      <c r="G23" s="18">
        <f t="shared" si="8"/>
        <v>221</v>
      </c>
      <c r="H23" s="18">
        <f t="shared" si="8"/>
        <v>289</v>
      </c>
      <c r="I23" s="18">
        <f t="shared" si="8"/>
        <v>312</v>
      </c>
      <c r="J23" s="18">
        <f t="shared" si="8"/>
        <v>260</v>
      </c>
      <c r="K23" s="18">
        <f t="shared" si="8"/>
        <v>308</v>
      </c>
      <c r="L23" s="18">
        <f t="shared" si="8"/>
        <v>274</v>
      </c>
      <c r="M23" s="18">
        <f t="shared" si="8"/>
        <v>284</v>
      </c>
      <c r="N23" s="18">
        <f t="shared" si="8"/>
        <v>213</v>
      </c>
      <c r="O23" s="19">
        <f t="shared" si="8"/>
        <v>70</v>
      </c>
    </row>
    <row r="24" spans="2:15">
      <c r="B24" s="22"/>
      <c r="C24" s="7" t="s">
        <v>16</v>
      </c>
      <c r="D24" s="4">
        <f>+D21/D23</f>
        <v>0.97507788161993769</v>
      </c>
      <c r="E24" s="4">
        <f t="shared" ref="E24:O24" si="9">+E21/E23</f>
        <v>0.95015576323987538</v>
      </c>
      <c r="F24" s="4">
        <f t="shared" si="9"/>
        <v>0.95951417004048578</v>
      </c>
      <c r="G24" s="4">
        <f t="shared" si="9"/>
        <v>0.96380090497737558</v>
      </c>
      <c r="H24" s="4">
        <f t="shared" si="9"/>
        <v>0.94117647058823528</v>
      </c>
      <c r="I24" s="4">
        <f t="shared" si="9"/>
        <v>0.91346153846153844</v>
      </c>
      <c r="J24" s="4">
        <f t="shared" si="9"/>
        <v>0.9538461538461539</v>
      </c>
      <c r="K24" s="4">
        <f t="shared" si="9"/>
        <v>0.97402597402597402</v>
      </c>
      <c r="L24" s="4">
        <f t="shared" si="9"/>
        <v>0.95255474452554745</v>
      </c>
      <c r="M24" s="4">
        <f t="shared" si="9"/>
        <v>0.95422535211267601</v>
      </c>
      <c r="N24" s="4">
        <f t="shared" si="9"/>
        <v>0.93896713615023475</v>
      </c>
      <c r="O24" s="6">
        <f t="shared" si="9"/>
        <v>0.84285714285714286</v>
      </c>
    </row>
    <row r="25" spans="2:15" ht="12.75" thickBot="1">
      <c r="B25" s="24"/>
      <c r="C25" s="8" t="s">
        <v>17</v>
      </c>
      <c r="D25" s="12">
        <f>+D22/D23</f>
        <v>2.4922118380062305E-2</v>
      </c>
      <c r="E25" s="12">
        <f t="shared" ref="E25:O25" si="10">+E22/E23</f>
        <v>4.9844236760124609E-2</v>
      </c>
      <c r="F25" s="12">
        <f t="shared" si="10"/>
        <v>4.048582995951417E-2</v>
      </c>
      <c r="G25" s="12">
        <f t="shared" si="10"/>
        <v>3.6199095022624438E-2</v>
      </c>
      <c r="H25" s="12">
        <f t="shared" si="10"/>
        <v>5.8823529411764705E-2</v>
      </c>
      <c r="I25" s="12">
        <f t="shared" si="10"/>
        <v>8.6538461538461536E-2</v>
      </c>
      <c r="J25" s="12">
        <f t="shared" si="10"/>
        <v>4.6153846153846156E-2</v>
      </c>
      <c r="K25" s="12">
        <f t="shared" si="10"/>
        <v>2.5974025974025976E-2</v>
      </c>
      <c r="L25" s="12">
        <f t="shared" si="10"/>
        <v>4.7445255474452552E-2</v>
      </c>
      <c r="M25" s="12">
        <f t="shared" si="10"/>
        <v>4.5774647887323945E-2</v>
      </c>
      <c r="N25" s="12">
        <f>+N22/N23</f>
        <v>6.1032863849765258E-2</v>
      </c>
      <c r="O25" s="13">
        <f t="shared" si="10"/>
        <v>0.15714285714285714</v>
      </c>
    </row>
    <row r="26" spans="2:15">
      <c r="B26" s="21">
        <v>2018</v>
      </c>
      <c r="C26" s="14" t="s">
        <v>0</v>
      </c>
      <c r="D26" s="15" t="s">
        <v>1</v>
      </c>
      <c r="E26" s="15" t="s">
        <v>2</v>
      </c>
      <c r="F26" s="15" t="s">
        <v>3</v>
      </c>
      <c r="G26" s="15" t="s">
        <v>4</v>
      </c>
      <c r="H26" s="15" t="s">
        <v>5</v>
      </c>
      <c r="I26" s="15" t="s">
        <v>6</v>
      </c>
      <c r="J26" s="15" t="s">
        <v>7</v>
      </c>
      <c r="K26" s="15" t="s">
        <v>8</v>
      </c>
      <c r="L26" s="15" t="s">
        <v>9</v>
      </c>
      <c r="M26" s="15" t="s">
        <v>10</v>
      </c>
      <c r="N26" s="15" t="s">
        <v>11</v>
      </c>
      <c r="O26" s="16" t="s">
        <v>12</v>
      </c>
    </row>
    <row r="27" spans="2:15">
      <c r="B27" s="22"/>
      <c r="C27" s="7" t="s">
        <v>13</v>
      </c>
      <c r="D27" s="3">
        <v>109</v>
      </c>
      <c r="E27" s="3">
        <v>315</v>
      </c>
      <c r="F27" s="3">
        <v>356</v>
      </c>
      <c r="G27" s="3">
        <v>321</v>
      </c>
      <c r="H27" s="3">
        <v>327</v>
      </c>
      <c r="I27" s="3">
        <v>308</v>
      </c>
      <c r="J27" s="3">
        <v>234</v>
      </c>
      <c r="K27" s="3">
        <v>272</v>
      </c>
      <c r="L27" s="3">
        <v>235</v>
      </c>
      <c r="M27" s="3">
        <v>308</v>
      </c>
      <c r="N27" s="3">
        <v>236</v>
      </c>
      <c r="O27" s="5">
        <v>147</v>
      </c>
    </row>
    <row r="28" spans="2:15">
      <c r="B28" s="22"/>
      <c r="C28" s="7" t="s">
        <v>14</v>
      </c>
      <c r="D28" s="3">
        <v>7</v>
      </c>
      <c r="E28" s="3">
        <v>24</v>
      </c>
      <c r="F28" s="3">
        <v>10</v>
      </c>
      <c r="G28" s="3">
        <v>15</v>
      </c>
      <c r="H28" s="3">
        <v>22</v>
      </c>
      <c r="I28" s="3">
        <v>17</v>
      </c>
      <c r="J28" s="3">
        <v>29</v>
      </c>
      <c r="K28" s="3">
        <v>21</v>
      </c>
      <c r="L28" s="3">
        <v>21</v>
      </c>
      <c r="M28" s="3">
        <v>16</v>
      </c>
      <c r="N28" s="3">
        <v>12</v>
      </c>
      <c r="O28" s="5">
        <v>3</v>
      </c>
    </row>
    <row r="29" spans="2:15">
      <c r="B29" s="22"/>
      <c r="C29" s="17" t="s">
        <v>15</v>
      </c>
      <c r="D29" s="18">
        <f>SUM(D27:D28)</f>
        <v>116</v>
      </c>
      <c r="E29" s="18">
        <f t="shared" ref="E29:O29" si="11">SUM(E27:E28)</f>
        <v>339</v>
      </c>
      <c r="F29" s="18">
        <f t="shared" si="11"/>
        <v>366</v>
      </c>
      <c r="G29" s="18">
        <f t="shared" si="11"/>
        <v>336</v>
      </c>
      <c r="H29" s="18">
        <f t="shared" si="11"/>
        <v>349</v>
      </c>
      <c r="I29" s="18">
        <f t="shared" si="11"/>
        <v>325</v>
      </c>
      <c r="J29" s="18">
        <f t="shared" si="11"/>
        <v>263</v>
      </c>
      <c r="K29" s="18">
        <f t="shared" si="11"/>
        <v>293</v>
      </c>
      <c r="L29" s="18">
        <f t="shared" si="11"/>
        <v>256</v>
      </c>
      <c r="M29" s="18">
        <f t="shared" si="11"/>
        <v>324</v>
      </c>
      <c r="N29" s="18">
        <f t="shared" si="11"/>
        <v>248</v>
      </c>
      <c r="O29" s="19">
        <f t="shared" si="11"/>
        <v>150</v>
      </c>
    </row>
    <row r="30" spans="2:15">
      <c r="B30" s="22"/>
      <c r="C30" s="7" t="s">
        <v>16</v>
      </c>
      <c r="D30" s="4">
        <f>+D27/D29</f>
        <v>0.93965517241379315</v>
      </c>
      <c r="E30" s="4">
        <f t="shared" ref="E30:O30" si="12">+E27/E29</f>
        <v>0.92920353982300885</v>
      </c>
      <c r="F30" s="4">
        <f t="shared" si="12"/>
        <v>0.97267759562841527</v>
      </c>
      <c r="G30" s="4">
        <f t="shared" si="12"/>
        <v>0.9553571428571429</v>
      </c>
      <c r="H30" s="4">
        <f t="shared" si="12"/>
        <v>0.93696275071633239</v>
      </c>
      <c r="I30" s="4">
        <f t="shared" si="12"/>
        <v>0.94769230769230772</v>
      </c>
      <c r="J30" s="4">
        <f t="shared" si="12"/>
        <v>0.88973384030418246</v>
      </c>
      <c r="K30" s="4">
        <f t="shared" si="12"/>
        <v>0.92832764505119458</v>
      </c>
      <c r="L30" s="4">
        <f t="shared" si="12"/>
        <v>0.91796875</v>
      </c>
      <c r="M30" s="4">
        <f t="shared" si="12"/>
        <v>0.95061728395061729</v>
      </c>
      <c r="N30" s="4">
        <f t="shared" si="12"/>
        <v>0.95161290322580649</v>
      </c>
      <c r="O30" s="6">
        <f t="shared" si="12"/>
        <v>0.98</v>
      </c>
    </row>
    <row r="31" spans="2:15" ht="12.75" thickBot="1">
      <c r="B31" s="24"/>
      <c r="C31" s="8" t="s">
        <v>17</v>
      </c>
      <c r="D31" s="12">
        <f>+D28/D29</f>
        <v>6.0344827586206899E-2</v>
      </c>
      <c r="E31" s="12">
        <f t="shared" ref="E31:O31" si="13">+E28/E29</f>
        <v>7.0796460176991149E-2</v>
      </c>
      <c r="F31" s="12">
        <f t="shared" si="13"/>
        <v>2.7322404371584699E-2</v>
      </c>
      <c r="G31" s="12">
        <f t="shared" si="13"/>
        <v>4.4642857142857144E-2</v>
      </c>
      <c r="H31" s="12">
        <f t="shared" si="13"/>
        <v>6.3037249283667621E-2</v>
      </c>
      <c r="I31" s="12">
        <f t="shared" si="13"/>
        <v>5.2307692307692305E-2</v>
      </c>
      <c r="J31" s="12">
        <f t="shared" si="13"/>
        <v>0.11026615969581749</v>
      </c>
      <c r="K31" s="12">
        <f t="shared" si="13"/>
        <v>7.1672354948805458E-2</v>
      </c>
      <c r="L31" s="12">
        <f t="shared" si="13"/>
        <v>8.203125E-2</v>
      </c>
      <c r="M31" s="12">
        <f t="shared" si="13"/>
        <v>4.9382716049382713E-2</v>
      </c>
      <c r="N31" s="12">
        <f>+N28/N29</f>
        <v>4.8387096774193547E-2</v>
      </c>
      <c r="O31" s="13">
        <f t="shared" si="13"/>
        <v>0.02</v>
      </c>
    </row>
    <row r="32" spans="2:15"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40"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40">
      <c r="B34" s="26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40"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40"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40"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40">
      <c r="B38" s="26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40">
      <c r="B39" s="26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40">
      <c r="B40" s="2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40">
      <c r="B41" s="26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40">
      <c r="B42" s="26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40">
      <c r="B43" s="26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40">
      <c r="B44" s="26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6" spans="2:40" ht="15">
      <c r="AI46" s="20"/>
      <c r="AJ46" s="20"/>
      <c r="AK46" s="20" t="s">
        <v>19</v>
      </c>
      <c r="AL46" s="20"/>
      <c r="AM46" s="20"/>
      <c r="AN46" s="20"/>
    </row>
    <row r="47" spans="2:40">
      <c r="E47" s="2">
        <v>2014</v>
      </c>
      <c r="L47" s="2">
        <v>2015</v>
      </c>
      <c r="S47" s="1">
        <v>2016</v>
      </c>
    </row>
    <row r="69" spans="21:27" ht="15">
      <c r="U69" s="20" t="s">
        <v>20</v>
      </c>
      <c r="AA69" s="20" t="s">
        <v>21</v>
      </c>
    </row>
    <row r="81" spans="23:23" ht="15">
      <c r="W81"/>
    </row>
  </sheetData>
  <mergeCells count="6">
    <mergeCell ref="B26:B31"/>
    <mergeCell ref="B4:B9"/>
    <mergeCell ref="B10:B14"/>
    <mergeCell ref="B20:B25"/>
    <mergeCell ref="B1:O1"/>
    <mergeCell ref="B15:B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O11"/>
  <sheetViews>
    <sheetView workbookViewId="0">
      <selection activeCell="B6" sqref="B6:O11"/>
    </sheetView>
  </sheetViews>
  <sheetFormatPr baseColWidth="10" defaultRowHeight="15"/>
  <sheetData>
    <row r="5" spans="2:15" ht="15.75" thickBot="1"/>
    <row r="6" spans="2:15">
      <c r="B6" s="21">
        <v>2018</v>
      </c>
      <c r="C6" s="14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6" t="s">
        <v>12</v>
      </c>
    </row>
    <row r="7" spans="2:15">
      <c r="B7" s="22"/>
      <c r="C7" s="7" t="s">
        <v>13</v>
      </c>
      <c r="D7" s="3">
        <v>109</v>
      </c>
      <c r="E7" s="3">
        <v>315</v>
      </c>
      <c r="F7" s="3">
        <v>356</v>
      </c>
      <c r="G7" s="3">
        <v>321</v>
      </c>
      <c r="H7" s="3">
        <v>327</v>
      </c>
      <c r="I7" s="3">
        <v>308</v>
      </c>
      <c r="J7" s="3">
        <v>234</v>
      </c>
      <c r="K7" s="3">
        <v>272</v>
      </c>
      <c r="L7" s="3">
        <v>235</v>
      </c>
      <c r="M7" s="3">
        <v>308</v>
      </c>
      <c r="N7" s="3">
        <v>236</v>
      </c>
      <c r="O7" s="5">
        <v>147</v>
      </c>
    </row>
    <row r="8" spans="2:15">
      <c r="B8" s="22"/>
      <c r="C8" s="7" t="s">
        <v>14</v>
      </c>
      <c r="D8" s="3">
        <v>7</v>
      </c>
      <c r="E8" s="3">
        <v>24</v>
      </c>
      <c r="F8" s="3">
        <v>10</v>
      </c>
      <c r="G8" s="3">
        <v>15</v>
      </c>
      <c r="H8" s="3">
        <v>22</v>
      </c>
      <c r="I8" s="3">
        <v>17</v>
      </c>
      <c r="J8" s="3">
        <v>29</v>
      </c>
      <c r="K8" s="3">
        <v>21</v>
      </c>
      <c r="L8" s="3">
        <v>21</v>
      </c>
      <c r="M8" s="3">
        <v>16</v>
      </c>
      <c r="N8" s="3">
        <v>12</v>
      </c>
      <c r="O8" s="5">
        <v>3</v>
      </c>
    </row>
    <row r="9" spans="2:15">
      <c r="B9" s="22"/>
      <c r="C9" s="17" t="s">
        <v>15</v>
      </c>
      <c r="D9" s="18">
        <f>SUM(D7:D8)</f>
        <v>116</v>
      </c>
      <c r="E9" s="18">
        <f t="shared" ref="E9:O9" si="0">SUM(E7:E8)</f>
        <v>339</v>
      </c>
      <c r="F9" s="18">
        <f t="shared" si="0"/>
        <v>366</v>
      </c>
      <c r="G9" s="18">
        <f t="shared" si="0"/>
        <v>336</v>
      </c>
      <c r="H9" s="18">
        <f t="shared" si="0"/>
        <v>349</v>
      </c>
      <c r="I9" s="18">
        <f t="shared" si="0"/>
        <v>325</v>
      </c>
      <c r="J9" s="18">
        <f t="shared" si="0"/>
        <v>263</v>
      </c>
      <c r="K9" s="18">
        <f t="shared" si="0"/>
        <v>293</v>
      </c>
      <c r="L9" s="18">
        <f t="shared" si="0"/>
        <v>256</v>
      </c>
      <c r="M9" s="18">
        <f t="shared" si="0"/>
        <v>324</v>
      </c>
      <c r="N9" s="18">
        <f t="shared" si="0"/>
        <v>248</v>
      </c>
      <c r="O9" s="19">
        <f t="shared" si="0"/>
        <v>150</v>
      </c>
    </row>
    <row r="10" spans="2:15">
      <c r="B10" s="22"/>
      <c r="C10" s="7" t="s">
        <v>16</v>
      </c>
      <c r="D10" s="4">
        <f>+D7/D9</f>
        <v>0.93965517241379315</v>
      </c>
      <c r="E10" s="4">
        <f t="shared" ref="E10:O10" si="1">+E7/E9</f>
        <v>0.92920353982300885</v>
      </c>
      <c r="F10" s="4">
        <f t="shared" si="1"/>
        <v>0.97267759562841527</v>
      </c>
      <c r="G10" s="4">
        <f t="shared" si="1"/>
        <v>0.9553571428571429</v>
      </c>
      <c r="H10" s="4">
        <f t="shared" si="1"/>
        <v>0.93696275071633239</v>
      </c>
      <c r="I10" s="4">
        <f t="shared" si="1"/>
        <v>0.94769230769230772</v>
      </c>
      <c r="J10" s="4">
        <f t="shared" si="1"/>
        <v>0.88973384030418246</v>
      </c>
      <c r="K10" s="4">
        <f t="shared" si="1"/>
        <v>0.92832764505119458</v>
      </c>
      <c r="L10" s="4">
        <f t="shared" si="1"/>
        <v>0.91796875</v>
      </c>
      <c r="M10" s="4">
        <f t="shared" si="1"/>
        <v>0.95061728395061729</v>
      </c>
      <c r="N10" s="4">
        <f t="shared" si="1"/>
        <v>0.95161290322580649</v>
      </c>
      <c r="O10" s="6">
        <f t="shared" si="1"/>
        <v>0.98</v>
      </c>
    </row>
    <row r="11" spans="2:15" ht="15.75" thickBot="1">
      <c r="B11" s="24"/>
      <c r="C11" s="8" t="s">
        <v>17</v>
      </c>
      <c r="D11" s="12">
        <f>+D8/D9</f>
        <v>6.0344827586206899E-2</v>
      </c>
      <c r="E11" s="12">
        <f t="shared" ref="E11:O11" si="2">+E8/E9</f>
        <v>7.0796460176991149E-2</v>
      </c>
      <c r="F11" s="12">
        <f t="shared" si="2"/>
        <v>2.7322404371584699E-2</v>
      </c>
      <c r="G11" s="12">
        <f t="shared" si="2"/>
        <v>4.4642857142857144E-2</v>
      </c>
      <c r="H11" s="12">
        <f t="shared" si="2"/>
        <v>6.3037249283667621E-2</v>
      </c>
      <c r="I11" s="12">
        <f t="shared" si="2"/>
        <v>5.2307692307692305E-2</v>
      </c>
      <c r="J11" s="12">
        <f t="shared" si="2"/>
        <v>0.11026615969581749</v>
      </c>
      <c r="K11" s="12">
        <f t="shared" si="2"/>
        <v>7.1672354948805458E-2</v>
      </c>
      <c r="L11" s="12">
        <f t="shared" si="2"/>
        <v>8.203125E-2</v>
      </c>
      <c r="M11" s="12">
        <f t="shared" si="2"/>
        <v>4.9382716049382713E-2</v>
      </c>
      <c r="N11" s="12">
        <f>+N8/N9</f>
        <v>4.8387096774193547E-2</v>
      </c>
      <c r="O11" s="13">
        <f t="shared" si="2"/>
        <v>0.02</v>
      </c>
    </row>
  </sheetData>
  <mergeCells count="1">
    <mergeCell ref="B6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LUZ.HERNANDEZ</dc:creator>
  <cp:lastModifiedBy>JULIO.MOLANO</cp:lastModifiedBy>
  <dcterms:created xsi:type="dcterms:W3CDTF">2017-03-22T19:40:47Z</dcterms:created>
  <dcterms:modified xsi:type="dcterms:W3CDTF">2019-03-06T22:15:11Z</dcterms:modified>
</cp:coreProperties>
</file>